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<sst xmlns="http://schemas.openxmlformats.org/spreadsheetml/2006/main" count="420" uniqueCount="156">
  <si>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</si>
  <si>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</si>
  <si>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</si>
  <si>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</si>
  <si>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</si>
  <si>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</si>
  <si>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</si>
  <si>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</si>
  <si>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</si>
  <si>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</si>
  <si>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</si>
  <si>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</si>
  <si>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</si>
  <si>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</si>
  <si>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</si>
  <si>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</si>
  <si>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</si>
  <si>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</si>
  <si>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</si>
  <si>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</si>
  <si>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</si>
  <si>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</si>
  <si>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</si>
  <si>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</si>
  <si>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</si>
  <si>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</si>
  <si>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</si>
  <si>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</si>
  <si>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</si>
  <si>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</si>
  <si>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</si>
  <si>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</si>
  <si>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</si>
  <si>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</si>
  <si>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</si>
  <si>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</si>
  <si>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</si>
  <si>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</si>
  <si>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</si>
  <si>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</si>
  <si>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</si>
  <si>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</si>
  <si>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</si>
  <si>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</si>
  <si>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</si>
  <si>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</si>
  <si>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</si>
  <si>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</si>
  <si>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</si>
  <si>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</si>
  <si>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</si>
  <si>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</si>
  <si>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</si>
  <si>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</si>
  <si>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</si>
  <si>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</si>
  <si>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</si>
  <si>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</si>
  <si>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</si>
  <si>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</si>
  <si>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</si>
  <si>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</si>
  <si>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</si>
  <si>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</si>
  <si>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</si>
  <si>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</si>
  <si>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</si>
  <si>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</si>
  <si>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</si>
  <si>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</si>
  <si>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</si>
  <si>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</si>
  <si>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</si>
  <si>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</si>
  <si>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</si>
  <si>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</si>
  <si>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</si>
  <si>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</si>
  <si>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</si>
  <si>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</si>
  <si>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</si>
  <si>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</si>
  <si>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</si>
  <si>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</si>
  <si>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</si>
  <si>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</si>
  <si>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</si>
  <si>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</si>
  <si>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</si>
  <si>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</si>
  <si>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</si>
  <si>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</si>
  <si>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</si>
  <si>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</si>
  <si>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</si>
  <si>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</si>
  <si>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</si>
  <si>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</si>
  <si>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</si>
  <si>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</si>
  <si>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</si>
  <si>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</si>
  <si>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</si>
  <si>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</si>
  <si>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</si>
  <si>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</si>
  <si>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</si>
  <si>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</si>
  <si>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</si>
  <si>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</si>
  <si>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</si>
  <si>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</si>
  <si>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</si>
  <si>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</si>
  <si>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</si>
  <si>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</si>
  <si>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</si>
  <si>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</si>
  <si>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</si>
  <si>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</si>
  <si>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</si>
  <si>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</si>
  <si>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</si>
  <si>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</si>
  <si>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</si>
  <si>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</si>
  <si>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</si>
  <si>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</si>
  <si>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</si>
  <si>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</si>
  <si>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</si>
  <si>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</si>
  <si>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</si>
  <si>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</si>
  <si>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</si>
  <si>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</si>
  <si>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</si>
  <si>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</si>
  <si>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</si>
  <si>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</si>
  <si>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</si>
  <si>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</si>
  <si>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</si>
  <si>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</si>
  <si>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</si>
  <si>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</si>
  <si>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</si>
  <si>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</si>
  <si>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</si>
  <si>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TRIUMPH</t>
  </si>
  <si>
    <t>GAS GAS</t>
  </si>
  <si>
    <t>FIRST REGISTRATIONS of NEW* MC, TOP 10 BRANDS JUNUARY-JUNE 2021</t>
  </si>
  <si>
    <t>FIRST REGISTRATIONS MP, TOP 10 BRANDS JUNUARY-JUNE 2021</t>
  </si>
  <si>
    <t>JUNE</t>
  </si>
  <si>
    <t>January-June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</si>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</sst>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"/>
          <c:w val="0.824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953857"/>
        <c:axId val="17584714"/>
      </c:barChart>
      <c:catAx>
        <c:axId val="19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4714"/>
        <c:crosses val="autoZero"/>
        <c:auto val="1"/>
        <c:lblOffset val="100"/>
        <c:tickLblSkip val="1"/>
        <c:noMultiLvlLbl val="0"/>
      </c:catAx>
      <c:valAx>
        <c:axId val="17584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21125181"/>
        <c:axId val="55908902"/>
      </c:bar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8902"/>
        <c:crosses val="autoZero"/>
        <c:auto val="1"/>
        <c:lblOffset val="100"/>
        <c:tickLblSkip val="1"/>
        <c:noMultiLvlLbl val="0"/>
      </c:catAx>
      <c:valAx>
        <c:axId val="55908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33418071"/>
        <c:axId val="32327184"/>
      </c:bar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184"/>
        <c:crossesAt val="0"/>
        <c:auto val="1"/>
        <c:lblOffset val="100"/>
        <c:tickLblSkip val="1"/>
        <c:noMultiLvlLbl val="0"/>
      </c:catAx>
      <c:valAx>
        <c:axId val="323271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22509201"/>
        <c:axId val="1256218"/>
      </c:bar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218"/>
        <c:crosses val="autoZero"/>
        <c:auto val="1"/>
        <c:lblOffset val="100"/>
        <c:tickLblSkip val="1"/>
        <c:noMultiLvlLbl val="0"/>
      </c:catAx>
      <c:valAx>
        <c:axId val="1256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9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5"/>
          <c:w val="0.737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11305963"/>
        <c:axId val="34644804"/>
      </c:bar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43367781"/>
        <c:axId val="54765710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43367781"/>
        <c:axId val="54765710"/>
      </c:lineChart>
      <c:catAx>
        <c:axId val="4336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5710"/>
        <c:crosses val="autoZero"/>
        <c:auto val="1"/>
        <c:lblOffset val="100"/>
        <c:tickLblSkip val="1"/>
        <c:noMultiLvlLbl val="0"/>
      </c:catAx>
      <c:valAx>
        <c:axId val="54765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7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3129343"/>
        <c:axId val="6837496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3129343"/>
        <c:axId val="6837496"/>
      </c:lineChart>
      <c:catAx>
        <c:axId val="2312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7496"/>
        <c:crosses val="autoZero"/>
        <c:auto val="1"/>
        <c:lblOffset val="100"/>
        <c:tickLblSkip val="1"/>
        <c:noMultiLvlLbl val="0"/>
      </c:catAx>
      <c:valAx>
        <c:axId val="6837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35"/>
          <c:w val="0.799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24044699"/>
        <c:axId val="15075700"/>
      </c:bar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5700"/>
        <c:crosses val="autoZero"/>
        <c:auto val="1"/>
        <c:lblOffset val="100"/>
        <c:tickLblSkip val="1"/>
        <c:noMultiLvlLbl val="0"/>
      </c:catAx>
      <c:valAx>
        <c:axId val="150757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1463573"/>
        <c:axId val="13172158"/>
      </c:barChart>
      <c:catAx>
        <c:axId val="14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2158"/>
        <c:crosses val="autoZero"/>
        <c:auto val="1"/>
        <c:lblOffset val="100"/>
        <c:tickLblSkip val="1"/>
        <c:noMultiLvlLbl val="0"/>
      </c:catAx>
      <c:valAx>
        <c:axId val="13172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35"/>
          <c:w val="0.75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1440559"/>
        <c:axId val="60311848"/>
      </c:barChart>
      <c:catAx>
        <c:axId val="5144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1848"/>
        <c:crosses val="autoZero"/>
        <c:auto val="1"/>
        <c:lblOffset val="100"/>
        <c:tickLblSkip val="1"/>
        <c:noMultiLvlLbl val="0"/>
      </c:catAx>
      <c:valAx>
        <c:axId val="603118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0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935721"/>
        <c:axId val="53421490"/>
      </c:barChart>
      <c:catAx>
        <c:axId val="5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1490"/>
        <c:crosses val="autoZero"/>
        <c:auto val="1"/>
        <c:lblOffset val="100"/>
        <c:tickLblSkip val="1"/>
        <c:noMultiLvlLbl val="0"/>
      </c:catAx>
      <c:valAx>
        <c:axId val="53421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11031363"/>
        <c:axId val="32173404"/>
      </c:bar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3404"/>
        <c:crossesAt val="0"/>
        <c:auto val="1"/>
        <c:lblOffset val="100"/>
        <c:tickLblSkip val="1"/>
        <c:noMultiLvlLbl val="0"/>
      </c:catAx>
      <c:valAx>
        <c:axId val="321734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3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75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152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119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10460</v>
      </c>
      <c r="G3" s="3">
        <v>10293</v>
      </c>
      <c r="H3" s="3"/>
      <c r="I3" s="3"/>
      <c r="J3" s="3"/>
      <c r="K3" s="3"/>
      <c r="L3" s="3"/>
      <c r="M3" s="7"/>
      <c r="N3" s="3">
        <v>47922</v>
      </c>
      <c r="O3" s="97">
        <v>0.8083462654341812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2772</v>
      </c>
      <c r="G4" s="159">
        <v>2954</v>
      </c>
      <c r="H4" s="159"/>
      <c r="I4" s="159"/>
      <c r="J4" s="159"/>
      <c r="K4" s="159"/>
      <c r="L4" s="159"/>
      <c r="M4" s="160"/>
      <c r="N4" s="3">
        <v>11362</v>
      </c>
      <c r="O4" s="97">
        <v>0.19165373456581877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>
        <v>13232</v>
      </c>
      <c r="G5" s="9">
        <v>13247</v>
      </c>
      <c r="H5" s="9"/>
      <c r="I5" s="9"/>
      <c r="J5" s="9"/>
      <c r="K5" s="9"/>
      <c r="L5" s="9"/>
      <c r="M5" s="9"/>
      <c r="N5" s="9">
        <v>59284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0.046504270800379555</v>
      </c>
      <c r="G6" s="207">
        <v>0.0011336154776300233</v>
      </c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-0.04928869090386545</v>
      </c>
      <c r="G7" s="208">
        <v>-0.09939492827520569</v>
      </c>
      <c r="H7" s="208"/>
      <c r="I7" s="208"/>
      <c r="J7" s="208"/>
      <c r="K7" s="208"/>
      <c r="L7" s="208"/>
      <c r="M7" s="208"/>
      <c r="N7" s="208">
        <v>0.08032655441358694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153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10293</v>
      </c>
      <c r="C11" s="187">
        <v>11202</v>
      </c>
      <c r="D11" s="188">
        <v>-0.08114622388859127</v>
      </c>
      <c r="E11" s="187">
        <v>47922</v>
      </c>
      <c r="F11" s="189">
        <v>43267</v>
      </c>
      <c r="G11" s="188">
        <v>0.10758776896942246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2954</v>
      </c>
      <c r="C12" s="187">
        <v>3507</v>
      </c>
      <c r="D12" s="188">
        <v>-0.1576846307385229</v>
      </c>
      <c r="E12" s="187">
        <v>11362</v>
      </c>
      <c r="F12" s="189">
        <v>11609</v>
      </c>
      <c r="G12" s="188">
        <v>-0.021276595744680882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13247</v>
      </c>
      <c r="C13" s="187">
        <v>14709</v>
      </c>
      <c r="D13" s="188">
        <v>-0.09939492827520569</v>
      </c>
      <c r="E13" s="187">
        <v>59284</v>
      </c>
      <c r="F13" s="187">
        <v>54876</v>
      </c>
      <c r="G13" s="188">
        <v>0.08032655441358694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2969</v>
      </c>
      <c r="G3" s="3">
        <v>2856</v>
      </c>
      <c r="H3" s="3"/>
      <c r="I3" s="3"/>
      <c r="J3" s="3"/>
      <c r="K3" s="3"/>
      <c r="L3" s="3"/>
      <c r="M3" s="7"/>
      <c r="N3" s="3">
        <v>12248</v>
      </c>
      <c r="O3" s="97">
        <v>0.6748953052677981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1460</v>
      </c>
      <c r="G4" s="159">
        <v>1696</v>
      </c>
      <c r="H4" s="159"/>
      <c r="I4" s="159"/>
      <c r="J4" s="159"/>
      <c r="K4" s="159"/>
      <c r="L4" s="159"/>
      <c r="M4" s="160"/>
      <c r="N4" s="3">
        <v>5900</v>
      </c>
      <c r="O4" s="97">
        <v>0.3251046947322019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>
        <v>4429</v>
      </c>
      <c r="G5" s="9">
        <v>4552</v>
      </c>
      <c r="H5" s="9"/>
      <c r="I5" s="9"/>
      <c r="J5" s="9"/>
      <c r="K5" s="9"/>
      <c r="L5" s="9"/>
      <c r="M5" s="9"/>
      <c r="N5" s="9">
        <v>18148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0.10064612326043743</v>
      </c>
      <c r="G6" s="207">
        <v>0.027771505983291922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-0.05403673643741991</v>
      </c>
      <c r="G7" s="208">
        <v>-0.1332825590251333</v>
      </c>
      <c r="H7" s="208"/>
      <c r="I7" s="208"/>
      <c r="J7" s="208"/>
      <c r="K7" s="208"/>
      <c r="L7" s="208"/>
      <c r="M7" s="208"/>
      <c r="N7" s="208">
        <v>0.0186921133875948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2856</v>
      </c>
      <c r="C11" s="187">
        <v>2949</v>
      </c>
      <c r="D11" s="188">
        <v>-0.03153611393692779</v>
      </c>
      <c r="E11" s="187">
        <v>12248</v>
      </c>
      <c r="F11" s="189">
        <v>10429</v>
      </c>
      <c r="G11" s="188">
        <v>0.17441748969220439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1696</v>
      </c>
      <c r="C12" s="187">
        <v>2303</v>
      </c>
      <c r="D12" s="188">
        <v>-0.2635692574902301</v>
      </c>
      <c r="E12" s="187">
        <v>5900</v>
      </c>
      <c r="F12" s="189">
        <v>7386</v>
      </c>
      <c r="G12" s="188">
        <v>-0.20119144327105332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4552</v>
      </c>
      <c r="C13" s="187">
        <v>5252</v>
      </c>
      <c r="D13" s="188">
        <v>-0.1332825590251333</v>
      </c>
      <c r="E13" s="187">
        <v>18148</v>
      </c>
      <c r="F13" s="187">
        <v>17815</v>
      </c>
      <c r="G13" s="188">
        <v>0.0186921133875948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2969</v>
      </c>
      <c r="G9" s="9">
        <v>2856</v>
      </c>
      <c r="H9" s="9"/>
      <c r="I9" s="9"/>
      <c r="J9" s="9"/>
      <c r="K9" s="9"/>
      <c r="L9" s="9"/>
      <c r="M9" s="9"/>
      <c r="N9" s="85">
        <v>12248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0.08794430194210334</v>
      </c>
      <c r="G10" s="148">
        <v>-0.03153611393692779</v>
      </c>
      <c r="H10" s="148"/>
      <c r="I10" s="148"/>
      <c r="J10" s="148"/>
      <c r="K10" s="148"/>
      <c r="L10" s="148"/>
      <c r="M10" s="148"/>
      <c r="N10" s="148">
        <v>0.17441748969220439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2856</v>
      </c>
      <c r="C14" s="162">
        <v>2949</v>
      </c>
      <c r="D14" s="163">
        <v>-0.03153611393692779</v>
      </c>
      <c r="E14" s="162">
        <v>12248</v>
      </c>
      <c r="F14" s="164">
        <v>10429</v>
      </c>
      <c r="G14" s="163">
        <v>0.17441748969220439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129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154</v>
      </c>
      <c r="E3" s="239"/>
      <c r="F3" s="239"/>
      <c r="G3" s="239"/>
      <c r="H3" s="240"/>
      <c r="I3" s="103"/>
      <c r="J3" s="256" t="s">
        <v>56</v>
      </c>
      <c r="K3" s="252" t="s">
        <v>78</v>
      </c>
      <c r="L3" s="238" t="str">
        <f>D3</f>
        <v>January-June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January-June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126</v>
      </c>
      <c r="P4" s="246" t="s">
        <v>80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126</v>
      </c>
      <c r="X4" s="246" t="s">
        <v>80</v>
      </c>
    </row>
    <row r="5" spans="2:24" ht="12.75">
      <c r="B5" s="171">
        <v>1</v>
      </c>
      <c r="C5" s="172" t="s">
        <v>27</v>
      </c>
      <c r="D5" s="173">
        <v>2089</v>
      </c>
      <c r="E5" s="174">
        <v>0.17055845852384063</v>
      </c>
      <c r="F5" s="173">
        <v>1425</v>
      </c>
      <c r="G5" s="175">
        <v>0.136638220347109</v>
      </c>
      <c r="H5" s="165">
        <v>0.4659649122807017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1623</v>
      </c>
      <c r="E6" s="179">
        <v>0.13251143043762248</v>
      </c>
      <c r="F6" s="178">
        <v>986</v>
      </c>
      <c r="G6" s="180">
        <v>0.09454405983315754</v>
      </c>
      <c r="H6" s="166">
        <v>0.6460446247464504</v>
      </c>
      <c r="I6" s="109"/>
      <c r="J6" s="110" t="s">
        <v>89</v>
      </c>
      <c r="K6" s="193" t="s">
        <v>27</v>
      </c>
      <c r="L6" s="211">
        <v>811</v>
      </c>
      <c r="M6" s="140">
        <v>602</v>
      </c>
      <c r="N6" s="194">
        <v>0.3471760797342194</v>
      </c>
      <c r="O6" s="195"/>
      <c r="P6" s="195"/>
      <c r="R6" s="110" t="s">
        <v>47</v>
      </c>
      <c r="S6" s="193" t="s">
        <v>27</v>
      </c>
      <c r="T6" s="211">
        <v>774</v>
      </c>
      <c r="U6" s="140">
        <v>527</v>
      </c>
      <c r="V6" s="194">
        <v>0.4686907020872866</v>
      </c>
      <c r="W6" s="195"/>
      <c r="X6" s="195"/>
    </row>
    <row r="7" spans="2:24" ht="15">
      <c r="B7" s="176">
        <v>3</v>
      </c>
      <c r="C7" s="177" t="s">
        <v>26</v>
      </c>
      <c r="D7" s="178">
        <v>1358</v>
      </c>
      <c r="E7" s="179">
        <v>0.11087524493794905</v>
      </c>
      <c r="F7" s="178">
        <v>1163</v>
      </c>
      <c r="G7" s="180">
        <v>0.11151596509732477</v>
      </c>
      <c r="H7" s="166">
        <v>0.16766981943250214</v>
      </c>
      <c r="I7" s="109"/>
      <c r="J7" s="111"/>
      <c r="K7" s="196" t="s">
        <v>45</v>
      </c>
      <c r="L7" s="197">
        <v>622</v>
      </c>
      <c r="M7" s="141">
        <v>831</v>
      </c>
      <c r="N7" s="198">
        <v>-0.2515042117930204</v>
      </c>
      <c r="O7" s="149"/>
      <c r="P7" s="149"/>
      <c r="R7" s="111"/>
      <c r="S7" s="196" t="s">
        <v>26</v>
      </c>
      <c r="T7" s="197">
        <v>456</v>
      </c>
      <c r="U7" s="141">
        <v>392</v>
      </c>
      <c r="V7" s="198">
        <v>0.16326530612244894</v>
      </c>
      <c r="W7" s="149"/>
      <c r="X7" s="149"/>
    </row>
    <row r="8" spans="2:24" ht="15">
      <c r="B8" s="176">
        <v>4</v>
      </c>
      <c r="C8" s="177" t="s">
        <v>45</v>
      </c>
      <c r="D8" s="178">
        <v>622</v>
      </c>
      <c r="E8" s="179">
        <v>0.050783801436969304</v>
      </c>
      <c r="F8" s="178">
        <v>831</v>
      </c>
      <c r="G8" s="180">
        <v>0.07968165691820885</v>
      </c>
      <c r="H8" s="166">
        <v>-0.2515042117930204</v>
      </c>
      <c r="I8" s="109"/>
      <c r="J8" s="111"/>
      <c r="K8" s="196" t="s">
        <v>28</v>
      </c>
      <c r="L8" s="197">
        <v>598</v>
      </c>
      <c r="M8" s="141">
        <v>934</v>
      </c>
      <c r="N8" s="198">
        <v>-0.3597430406852249</v>
      </c>
      <c r="O8" s="149"/>
      <c r="P8" s="149"/>
      <c r="R8" s="111"/>
      <c r="S8" s="196" t="s">
        <v>130</v>
      </c>
      <c r="T8" s="197">
        <v>299</v>
      </c>
      <c r="U8" s="141">
        <v>180</v>
      </c>
      <c r="V8" s="198">
        <v>0.6611111111111112</v>
      </c>
      <c r="W8" s="149"/>
      <c r="X8" s="149"/>
    </row>
    <row r="9" spans="2:24" ht="12.75">
      <c r="B9" s="176">
        <v>5</v>
      </c>
      <c r="C9" s="177" t="s">
        <v>28</v>
      </c>
      <c r="D9" s="178">
        <v>598</v>
      </c>
      <c r="E9" s="179">
        <v>0.04882429784454605</v>
      </c>
      <c r="F9" s="178">
        <v>934</v>
      </c>
      <c r="G9" s="212">
        <v>0.0895579633713683</v>
      </c>
      <c r="H9" s="166">
        <v>-0.3597430406852249</v>
      </c>
      <c r="I9" s="109"/>
      <c r="J9" s="110"/>
      <c r="K9" s="110" t="s">
        <v>101</v>
      </c>
      <c r="L9" s="110">
        <v>2911</v>
      </c>
      <c r="M9" s="110">
        <v>2809</v>
      </c>
      <c r="N9" s="199">
        <v>0.03631185475258092</v>
      </c>
      <c r="O9" s="149"/>
      <c r="P9" s="149"/>
      <c r="R9" s="110"/>
      <c r="S9" s="110" t="s">
        <v>101</v>
      </c>
      <c r="T9" s="110">
        <v>879</v>
      </c>
      <c r="U9" s="110">
        <v>971</v>
      </c>
      <c r="V9" s="199">
        <v>-0.0947476828012358</v>
      </c>
      <c r="W9" s="149"/>
      <c r="X9" s="149"/>
    </row>
    <row r="10" spans="2:24" ht="12.75">
      <c r="B10" s="176">
        <v>6</v>
      </c>
      <c r="C10" s="177" t="s">
        <v>95</v>
      </c>
      <c r="D10" s="178">
        <v>524</v>
      </c>
      <c r="E10" s="179">
        <v>0.04278249510124102</v>
      </c>
      <c r="F10" s="178">
        <v>340</v>
      </c>
      <c r="G10" s="212">
        <v>0.03260139994246812</v>
      </c>
      <c r="H10" s="166">
        <v>0.5411764705882354</v>
      </c>
      <c r="I10" s="109"/>
      <c r="J10" s="112" t="s">
        <v>89</v>
      </c>
      <c r="K10" s="113"/>
      <c r="L10" s="169">
        <v>4942</v>
      </c>
      <c r="M10" s="169">
        <v>5176</v>
      </c>
      <c r="N10" s="114">
        <v>-0.045208655332302894</v>
      </c>
      <c r="O10" s="133">
        <v>0.4034944480731548</v>
      </c>
      <c r="P10" s="133">
        <v>0.4963083708888676</v>
      </c>
      <c r="R10" s="112" t="s">
        <v>65</v>
      </c>
      <c r="S10" s="113"/>
      <c r="T10" s="169">
        <v>2408</v>
      </c>
      <c r="U10" s="169">
        <v>2070</v>
      </c>
      <c r="V10" s="114">
        <v>0.16328502415458934</v>
      </c>
      <c r="W10" s="133">
        <v>0.19660352710646636</v>
      </c>
      <c r="X10" s="133">
        <v>0.19848499376737944</v>
      </c>
    </row>
    <row r="11" spans="2:24" ht="15">
      <c r="B11" s="176">
        <v>7</v>
      </c>
      <c r="C11" s="177" t="s">
        <v>32</v>
      </c>
      <c r="D11" s="178">
        <v>506</v>
      </c>
      <c r="E11" s="179">
        <v>0.04131286740692358</v>
      </c>
      <c r="F11" s="178">
        <v>528</v>
      </c>
      <c r="G11" s="180">
        <v>0.0506280563812446</v>
      </c>
      <c r="H11" s="166">
        <v>-0.04166666666666663</v>
      </c>
      <c r="I11" s="109"/>
      <c r="J11" s="110" t="s">
        <v>91</v>
      </c>
      <c r="K11" s="214" t="s">
        <v>32</v>
      </c>
      <c r="L11" s="203">
        <v>43</v>
      </c>
      <c r="M11" s="204">
        <v>75</v>
      </c>
      <c r="N11" s="194">
        <v>-0.42666666666666664</v>
      </c>
      <c r="O11" s="195"/>
      <c r="P11" s="195"/>
      <c r="R11" s="110" t="s">
        <v>48</v>
      </c>
      <c r="S11" s="193" t="s">
        <v>28</v>
      </c>
      <c r="T11" s="211">
        <v>383</v>
      </c>
      <c r="U11" s="140">
        <v>410</v>
      </c>
      <c r="V11" s="194">
        <v>-0.06585365853658531</v>
      </c>
      <c r="W11" s="195"/>
      <c r="X11" s="195"/>
    </row>
    <row r="12" spans="2:24" ht="15">
      <c r="B12" s="176">
        <v>8</v>
      </c>
      <c r="C12" s="177" t="s">
        <v>29</v>
      </c>
      <c r="D12" s="178">
        <v>475</v>
      </c>
      <c r="E12" s="179">
        <v>0.03878184193337688</v>
      </c>
      <c r="F12" s="178">
        <v>435</v>
      </c>
      <c r="G12" s="180">
        <v>0.041710614632275385</v>
      </c>
      <c r="H12" s="166">
        <v>0.09195402298850586</v>
      </c>
      <c r="I12" s="109"/>
      <c r="J12" s="111"/>
      <c r="K12" s="215" t="s">
        <v>73</v>
      </c>
      <c r="L12" s="205">
        <v>25</v>
      </c>
      <c r="M12" s="206">
        <v>40</v>
      </c>
      <c r="N12" s="198">
        <v>-0.375</v>
      </c>
      <c r="O12" s="149"/>
      <c r="P12" s="149"/>
      <c r="R12" s="111"/>
      <c r="S12" s="196" t="s">
        <v>27</v>
      </c>
      <c r="T12" s="197">
        <v>121</v>
      </c>
      <c r="U12" s="141">
        <v>37</v>
      </c>
      <c r="V12" s="198">
        <v>2.27027027027027</v>
      </c>
      <c r="W12" s="149"/>
      <c r="X12" s="149"/>
    </row>
    <row r="13" spans="2:24" ht="15">
      <c r="B13" s="176">
        <v>9</v>
      </c>
      <c r="C13" s="177" t="s">
        <v>74</v>
      </c>
      <c r="D13" s="178">
        <v>441</v>
      </c>
      <c r="E13" s="179">
        <v>0.03600587851077727</v>
      </c>
      <c r="F13" s="178">
        <v>461</v>
      </c>
      <c r="G13" s="180">
        <v>0.044203662863170005</v>
      </c>
      <c r="H13" s="166">
        <v>-0.04338394793926248</v>
      </c>
      <c r="I13" s="109"/>
      <c r="J13" s="111"/>
      <c r="K13" s="215" t="s">
        <v>150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148</v>
      </c>
      <c r="T13" s="197">
        <v>119</v>
      </c>
      <c r="U13" s="141">
        <v>160</v>
      </c>
      <c r="V13" s="198">
        <v>-0.25625</v>
      </c>
      <c r="W13" s="149"/>
      <c r="X13" s="149"/>
    </row>
    <row r="14" spans="2:24" ht="12.75">
      <c r="B14" s="176">
        <v>10</v>
      </c>
      <c r="C14" s="177" t="s">
        <v>149</v>
      </c>
      <c r="D14" s="178">
        <v>357</v>
      </c>
      <c r="E14" s="179">
        <v>0.029147615937295885</v>
      </c>
      <c r="F14" s="178">
        <v>227</v>
      </c>
      <c r="G14" s="180">
        <v>0.02176622878511842</v>
      </c>
      <c r="H14" s="166">
        <v>0.5726872246696035</v>
      </c>
      <c r="I14" s="109"/>
      <c r="J14" s="115"/>
      <c r="K14" s="110" t="s">
        <v>101</v>
      </c>
      <c r="L14" s="110">
        <v>65</v>
      </c>
      <c r="M14" s="110">
        <v>139</v>
      </c>
      <c r="N14" s="199">
        <v>-0.5323741007194245</v>
      </c>
      <c r="O14" s="149"/>
      <c r="P14" s="149"/>
      <c r="R14" s="115"/>
      <c r="S14" s="110" t="s">
        <v>101</v>
      </c>
      <c r="T14" s="110">
        <v>505</v>
      </c>
      <c r="U14" s="110">
        <v>401</v>
      </c>
      <c r="V14" s="199">
        <v>0.259351620947631</v>
      </c>
      <c r="W14" s="149"/>
      <c r="X14" s="149"/>
    </row>
    <row r="15" spans="2:24" ht="12.75">
      <c r="B15" s="247" t="s">
        <v>63</v>
      </c>
      <c r="C15" s="248"/>
      <c r="D15" s="116">
        <v>8593</v>
      </c>
      <c r="E15" s="117">
        <v>0.701583932070542</v>
      </c>
      <c r="F15" s="116">
        <v>7330</v>
      </c>
      <c r="G15" s="117">
        <v>0.7028478281714451</v>
      </c>
      <c r="H15" s="119">
        <v>0.17230559345156893</v>
      </c>
      <c r="I15" s="109"/>
      <c r="J15" s="112" t="s">
        <v>91</v>
      </c>
      <c r="K15" s="113"/>
      <c r="L15" s="169">
        <v>156</v>
      </c>
      <c r="M15" s="169">
        <v>255</v>
      </c>
      <c r="N15" s="114">
        <v>-0.388235294117647</v>
      </c>
      <c r="O15" s="133">
        <v>0.012736773350751143</v>
      </c>
      <c r="P15" s="133">
        <v>0.024451049956851087</v>
      </c>
      <c r="R15" s="112" t="s">
        <v>66</v>
      </c>
      <c r="S15" s="113"/>
      <c r="T15" s="169">
        <v>1128</v>
      </c>
      <c r="U15" s="169">
        <v>1008</v>
      </c>
      <c r="V15" s="114">
        <v>0.11904761904761907</v>
      </c>
      <c r="W15" s="133">
        <v>0.09209666884389288</v>
      </c>
      <c r="X15" s="133">
        <v>0.09665356218237607</v>
      </c>
    </row>
    <row r="16" spans="2:24" ht="15">
      <c r="B16" s="241" t="s">
        <v>64</v>
      </c>
      <c r="C16" s="241"/>
      <c r="D16" s="118">
        <v>3655</v>
      </c>
      <c r="E16" s="117">
        <v>0.29841606792945785</v>
      </c>
      <c r="F16" s="118">
        <v>3099</v>
      </c>
      <c r="G16" s="117">
        <v>0.29715217182855497</v>
      </c>
      <c r="H16" s="120">
        <v>0.17941271377863832</v>
      </c>
      <c r="I16" s="109"/>
      <c r="J16" s="110" t="s">
        <v>92</v>
      </c>
      <c r="K16" s="193" t="s">
        <v>27</v>
      </c>
      <c r="L16" s="211">
        <v>470</v>
      </c>
      <c r="M16" s="140">
        <v>214</v>
      </c>
      <c r="N16" s="194">
        <v>1.1962616822429908</v>
      </c>
      <c r="O16" s="195"/>
      <c r="P16" s="195"/>
      <c r="R16" s="110" t="s">
        <v>49</v>
      </c>
      <c r="S16" s="193" t="s">
        <v>45</v>
      </c>
      <c r="T16" s="211">
        <v>522</v>
      </c>
      <c r="U16" s="140">
        <v>678</v>
      </c>
      <c r="V16" s="194">
        <v>-0.23008849557522126</v>
      </c>
      <c r="W16" s="195"/>
      <c r="X16" s="195"/>
    </row>
    <row r="17" spans="2:24" ht="15">
      <c r="B17" s="242" t="s">
        <v>62</v>
      </c>
      <c r="C17" s="242"/>
      <c r="D17" s="154">
        <v>12248</v>
      </c>
      <c r="E17" s="167">
        <v>1</v>
      </c>
      <c r="F17" s="154">
        <v>10429</v>
      </c>
      <c r="G17" s="168">
        <v>1</v>
      </c>
      <c r="H17" s="153">
        <v>0.17441748969220439</v>
      </c>
      <c r="I17" s="109"/>
      <c r="J17" s="111"/>
      <c r="K17" s="196" t="s">
        <v>95</v>
      </c>
      <c r="L17" s="197">
        <v>326</v>
      </c>
      <c r="M17" s="141">
        <v>174</v>
      </c>
      <c r="N17" s="198">
        <v>0.8735632183908046</v>
      </c>
      <c r="O17" s="149"/>
      <c r="P17" s="149"/>
      <c r="R17" s="111"/>
      <c r="S17" s="196" t="s">
        <v>26</v>
      </c>
      <c r="T17" s="197">
        <v>415</v>
      </c>
      <c r="U17" s="141">
        <v>387</v>
      </c>
      <c r="V17" s="198">
        <v>0.07235142118863047</v>
      </c>
      <c r="W17" s="149"/>
      <c r="X17" s="149"/>
    </row>
    <row r="18" spans="2:24" ht="15">
      <c r="B18" s="243" t="s">
        <v>77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178</v>
      </c>
      <c r="M18" s="141">
        <v>213</v>
      </c>
      <c r="N18" s="198">
        <v>-0.16431924882629112</v>
      </c>
      <c r="O18" s="149"/>
      <c r="P18" s="149"/>
      <c r="R18" s="111"/>
      <c r="S18" s="196" t="s">
        <v>27</v>
      </c>
      <c r="T18" s="197">
        <v>410</v>
      </c>
      <c r="U18" s="141">
        <v>285</v>
      </c>
      <c r="V18" s="198">
        <v>0.4385964912280702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101</v>
      </c>
      <c r="L19" s="110">
        <v>834</v>
      </c>
      <c r="M19" s="110">
        <v>639</v>
      </c>
      <c r="N19" s="199">
        <v>0.30516431924882625</v>
      </c>
      <c r="O19" s="149"/>
      <c r="P19" s="149"/>
      <c r="R19" s="115"/>
      <c r="S19" s="142" t="s">
        <v>101</v>
      </c>
      <c r="T19" s="110">
        <v>2562</v>
      </c>
      <c r="U19" s="110">
        <v>2379</v>
      </c>
      <c r="V19" s="199">
        <v>0.07692307692307687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92</v>
      </c>
      <c r="K20" s="122"/>
      <c r="L20" s="169">
        <v>1808</v>
      </c>
      <c r="M20" s="169">
        <v>1240</v>
      </c>
      <c r="N20" s="114">
        <v>0.4580645161290322</v>
      </c>
      <c r="O20" s="133">
        <v>0.14761593729588504</v>
      </c>
      <c r="P20" s="133">
        <v>0.1188992233195896</v>
      </c>
      <c r="R20" s="112" t="s">
        <v>67</v>
      </c>
      <c r="S20" s="123"/>
      <c r="T20" s="169">
        <v>3909</v>
      </c>
      <c r="U20" s="169">
        <v>3729</v>
      </c>
      <c r="V20" s="114">
        <v>0.048270313757039496</v>
      </c>
      <c r="W20" s="133">
        <v>0.3191541476159373</v>
      </c>
      <c r="X20" s="133">
        <v>0.35756064819254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26</v>
      </c>
      <c r="L21" s="211">
        <v>487</v>
      </c>
      <c r="M21" s="140">
        <v>371</v>
      </c>
      <c r="N21" s="194">
        <v>0.31266846361185974</v>
      </c>
      <c r="O21" s="195"/>
      <c r="P21" s="195"/>
      <c r="R21" s="111" t="s">
        <v>144</v>
      </c>
      <c r="S21" s="193" t="s">
        <v>29</v>
      </c>
      <c r="T21" s="211">
        <v>37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412</v>
      </c>
      <c r="M22" s="141">
        <v>263</v>
      </c>
      <c r="N22" s="198">
        <v>0.5665399239543727</v>
      </c>
      <c r="O22" s="149"/>
      <c r="P22" s="149"/>
      <c r="R22" s="111"/>
      <c r="S22" s="196" t="s">
        <v>31</v>
      </c>
      <c r="T22" s="197">
        <v>32</v>
      </c>
      <c r="U22" s="141">
        <v>30</v>
      </c>
      <c r="V22" s="198">
        <v>0.06666666666666665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237</v>
      </c>
      <c r="M23" s="141">
        <v>203</v>
      </c>
      <c r="N23" s="198">
        <v>0.16748768472906406</v>
      </c>
      <c r="O23" s="149"/>
      <c r="P23" s="149"/>
      <c r="R23" s="111"/>
      <c r="S23" s="196" t="s">
        <v>0</v>
      </c>
      <c r="T23" s="202">
        <v>23</v>
      </c>
      <c r="U23" s="141">
        <v>25</v>
      </c>
      <c r="V23" s="198">
        <v>-0.07999999999999996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406</v>
      </c>
      <c r="M24" s="110">
        <v>251</v>
      </c>
      <c r="N24" s="199">
        <v>0.6175298804780875</v>
      </c>
      <c r="O24" s="149"/>
      <c r="P24" s="149"/>
      <c r="R24" s="115"/>
      <c r="S24" s="142" t="s">
        <v>101</v>
      </c>
      <c r="T24" s="110">
        <v>16</v>
      </c>
      <c r="U24" s="110">
        <v>21</v>
      </c>
      <c r="V24" s="199">
        <v>-0.23809523809523814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1542</v>
      </c>
      <c r="M25" s="209">
        <v>1088</v>
      </c>
      <c r="N25" s="114">
        <v>0.41727941176470584</v>
      </c>
      <c r="O25" s="133">
        <v>0.125898105813194</v>
      </c>
      <c r="P25" s="133">
        <v>0.10432447981589797</v>
      </c>
      <c r="R25" s="112" t="s">
        <v>145</v>
      </c>
      <c r="S25" s="122"/>
      <c r="T25" s="169">
        <v>108</v>
      </c>
      <c r="U25" s="169">
        <v>76</v>
      </c>
      <c r="V25" s="114">
        <v>0.42105263157894735</v>
      </c>
      <c r="W25" s="133">
        <v>0.008817766165904637</v>
      </c>
      <c r="X25" s="133">
        <v>0.007287371751845815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1451</v>
      </c>
      <c r="M26" s="140">
        <v>837</v>
      </c>
      <c r="N26" s="194">
        <v>0.7335722819593786</v>
      </c>
      <c r="O26" s="195"/>
      <c r="P26" s="195"/>
      <c r="R26" s="128" t="s">
        <v>50</v>
      </c>
      <c r="S26" s="193" t="s">
        <v>27</v>
      </c>
      <c r="T26" s="211">
        <v>125</v>
      </c>
      <c r="U26" s="140">
        <v>80</v>
      </c>
      <c r="V26" s="198">
        <v>0.5625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383</v>
      </c>
      <c r="M27" s="141">
        <v>273</v>
      </c>
      <c r="N27" s="198">
        <v>0.40293040293040283</v>
      </c>
      <c r="O27" s="149"/>
      <c r="P27" s="149"/>
      <c r="R27" s="111"/>
      <c r="S27" s="196" t="s">
        <v>26</v>
      </c>
      <c r="T27" s="197">
        <v>72</v>
      </c>
      <c r="U27" s="141">
        <v>86</v>
      </c>
      <c r="V27" s="198">
        <v>-0.16279069767441856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320</v>
      </c>
      <c r="M28" s="141">
        <v>185</v>
      </c>
      <c r="N28" s="198">
        <v>0.7297297297297298</v>
      </c>
      <c r="O28" s="149"/>
      <c r="P28" s="149"/>
      <c r="R28" s="111"/>
      <c r="S28" s="196" t="s">
        <v>0</v>
      </c>
      <c r="T28" s="197">
        <v>59</v>
      </c>
      <c r="U28" s="141">
        <v>48</v>
      </c>
      <c r="V28" s="198">
        <v>0.22916666666666674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1531</v>
      </c>
      <c r="M29" s="110">
        <v>1293</v>
      </c>
      <c r="N29" s="199">
        <v>0.18406805877803567</v>
      </c>
      <c r="O29" s="149"/>
      <c r="P29" s="149"/>
      <c r="R29" s="115"/>
      <c r="S29" s="110" t="s">
        <v>101</v>
      </c>
      <c r="T29" s="110">
        <v>137</v>
      </c>
      <c r="U29" s="110">
        <v>146</v>
      </c>
      <c r="V29" s="199">
        <v>-0.06164383561643838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3685</v>
      </c>
      <c r="M30" s="169">
        <v>2588</v>
      </c>
      <c r="N30" s="114">
        <v>0.42387944358578045</v>
      </c>
      <c r="O30" s="133">
        <v>0.30086544741998694</v>
      </c>
      <c r="P30" s="133">
        <v>0.2481541854444338</v>
      </c>
      <c r="R30" s="112" t="s">
        <v>68</v>
      </c>
      <c r="S30" s="113"/>
      <c r="T30" s="169">
        <v>393</v>
      </c>
      <c r="U30" s="169">
        <v>360</v>
      </c>
      <c r="V30" s="114">
        <v>0.09166666666666656</v>
      </c>
      <c r="W30" s="133">
        <v>0.032086871325930764</v>
      </c>
      <c r="X30" s="133">
        <v>0.034519129350848596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115</v>
      </c>
      <c r="M31" s="169">
        <v>82</v>
      </c>
      <c r="N31" s="114">
        <v>0.4024390243902438</v>
      </c>
      <c r="O31" s="133">
        <v>0.009389288047028085</v>
      </c>
      <c r="P31" s="133">
        <v>0.007862690574359957</v>
      </c>
      <c r="R31" s="110" t="s">
        <v>51</v>
      </c>
      <c r="S31" s="193" t="s">
        <v>0</v>
      </c>
      <c r="T31" s="211">
        <v>221</v>
      </c>
      <c r="U31" s="140">
        <v>141</v>
      </c>
      <c r="V31" s="194">
        <v>0.5673758865248226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196</v>
      </c>
      <c r="U32" s="141">
        <v>156</v>
      </c>
      <c r="V32" s="198">
        <v>0.2564102564102564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12248</v>
      </c>
      <c r="M33" s="213">
        <v>10429</v>
      </c>
      <c r="N33" s="120">
        <v>0.17441748969220439</v>
      </c>
      <c r="O33" s="200">
        <v>1</v>
      </c>
      <c r="P33" s="200">
        <v>1</v>
      </c>
      <c r="R33" s="111"/>
      <c r="S33" s="196" t="s">
        <v>143</v>
      </c>
      <c r="T33" s="197">
        <v>92</v>
      </c>
      <c r="U33" s="141">
        <v>29</v>
      </c>
      <c r="V33" s="198">
        <v>2.1724137931034484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210</v>
      </c>
      <c r="U34" s="110">
        <v>145</v>
      </c>
      <c r="V34" s="199">
        <v>0.4482758620689655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719</v>
      </c>
      <c r="U35" s="169">
        <v>471</v>
      </c>
      <c r="V35" s="114">
        <v>0.5265392781316349</v>
      </c>
      <c r="W35" s="133">
        <v>0.058703461789679945</v>
      </c>
      <c r="X35" s="133">
        <v>0.04516252756736024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925</v>
      </c>
      <c r="U36" s="204">
        <v>549</v>
      </c>
      <c r="V36" s="194">
        <v>0.6848816029143898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501</v>
      </c>
      <c r="U37" s="206">
        <v>379</v>
      </c>
      <c r="V37" s="198">
        <v>0.32189973614775735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221</v>
      </c>
      <c r="U38" s="206">
        <v>126</v>
      </c>
      <c r="V38" s="198">
        <v>0.753968253968254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1246</v>
      </c>
      <c r="U39" s="110">
        <v>990</v>
      </c>
      <c r="V39" s="199">
        <v>0.2585858585858587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2893</v>
      </c>
      <c r="U40" s="169">
        <v>2044</v>
      </c>
      <c r="V40" s="114">
        <v>0.4153620352250489</v>
      </c>
      <c r="W40" s="133">
        <v>0.2362018288700196</v>
      </c>
      <c r="X40" s="133">
        <v>0.1959919455364848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154</v>
      </c>
      <c r="U41" s="140">
        <v>256</v>
      </c>
      <c r="V41" s="194">
        <v>-0.3984375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128</v>
      </c>
      <c r="U42" s="141">
        <v>125</v>
      </c>
      <c r="V42" s="198">
        <v>0.02400000000000002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124</v>
      </c>
      <c r="U43" s="141">
        <v>92</v>
      </c>
      <c r="V43" s="198">
        <v>0.34782608695652173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202</v>
      </c>
      <c r="U44" s="110">
        <v>129</v>
      </c>
      <c r="V44" s="199">
        <v>0.565891472868217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608</v>
      </c>
      <c r="U45" s="169">
        <v>602</v>
      </c>
      <c r="V45" s="114">
        <v>0.009966777408637828</v>
      </c>
      <c r="W45" s="133">
        <v>0.049640757674722404</v>
      </c>
      <c r="X45" s="133">
        <v>0.05772365519225237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82</v>
      </c>
      <c r="U46" s="169">
        <v>69</v>
      </c>
      <c r="V46" s="114">
        <v>0.18840579710144922</v>
      </c>
      <c r="W46" s="133">
        <v>0.006694970607446114</v>
      </c>
      <c r="X46" s="133">
        <v>0.006616166458912647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12248</v>
      </c>
      <c r="U47" s="169">
        <v>10429</v>
      </c>
      <c r="V47" s="114">
        <v>0.17441748969220439</v>
      </c>
      <c r="W47" s="170">
        <v>1.0000000000000002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1460</v>
      </c>
      <c r="G9" s="9">
        <v>1696</v>
      </c>
      <c r="H9" s="9"/>
      <c r="I9" s="9"/>
      <c r="J9" s="9"/>
      <c r="K9" s="9"/>
      <c r="L9" s="9"/>
      <c r="M9" s="9"/>
      <c r="N9" s="9">
        <v>5900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-0.25243215565796207</v>
      </c>
      <c r="G10" s="97">
        <v>-0.2635692574902301</v>
      </c>
      <c r="H10" s="97"/>
      <c r="I10" s="97"/>
      <c r="J10" s="97"/>
      <c r="K10" s="97"/>
      <c r="L10" s="97"/>
      <c r="M10" s="97"/>
      <c r="N10" s="217">
        <v>-0.20119144327105332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1696</v>
      </c>
      <c r="C14" s="162">
        <v>2303</v>
      </c>
      <c r="D14" s="163">
        <v>-0.2635692574902301</v>
      </c>
      <c r="E14" s="162">
        <v>5900</v>
      </c>
      <c r="F14" s="164">
        <v>7386</v>
      </c>
      <c r="G14" s="163">
        <v>-0.20119144327105332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January-June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1164</v>
      </c>
      <c r="E5" s="174">
        <v>0.19728813559322034</v>
      </c>
      <c r="F5" s="173">
        <v>2177</v>
      </c>
      <c r="G5" s="175">
        <v>0.2947468183049012</v>
      </c>
      <c r="H5" s="165">
        <v>-0.465319246669729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849</v>
      </c>
      <c r="E6" s="179">
        <v>0.14389830508474577</v>
      </c>
      <c r="F6" s="178">
        <v>1189</v>
      </c>
      <c r="G6" s="180">
        <v>0.16098023287300298</v>
      </c>
      <c r="H6" s="166">
        <v>-0.2859545836837679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512</v>
      </c>
      <c r="E7" s="179">
        <v>0.08677966101694916</v>
      </c>
      <c r="F7" s="178">
        <v>551</v>
      </c>
      <c r="G7" s="180">
        <v>0.07460059572163552</v>
      </c>
      <c r="H7" s="166">
        <v>-0.07078039927404722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368</v>
      </c>
      <c r="E8" s="179">
        <v>0.062372881355932205</v>
      </c>
      <c r="F8" s="178">
        <v>589</v>
      </c>
      <c r="G8" s="180">
        <v>0.07974546439209315</v>
      </c>
      <c r="H8" s="166">
        <v>-0.37521222410865873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327</v>
      </c>
      <c r="E9" s="179">
        <v>0.05542372881355932</v>
      </c>
      <c r="F9" s="178">
        <v>431</v>
      </c>
      <c r="G9" s="212">
        <v>0.05835364202545356</v>
      </c>
      <c r="H9" s="166">
        <v>-0.24129930394431554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97</v>
      </c>
      <c r="D10" s="178">
        <v>281</v>
      </c>
      <c r="E10" s="179">
        <v>0.047627118644067795</v>
      </c>
      <c r="F10" s="178">
        <v>169</v>
      </c>
      <c r="G10" s="212">
        <v>0.022881126455456268</v>
      </c>
      <c r="H10" s="166">
        <v>0.6627218934911243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146</v>
      </c>
      <c r="D11" s="178">
        <v>250</v>
      </c>
      <c r="E11" s="179">
        <v>0.0423728813559322</v>
      </c>
      <c r="F11" s="178">
        <v>188</v>
      </c>
      <c r="G11" s="180">
        <v>0.02545356079068508</v>
      </c>
      <c r="H11" s="166">
        <v>0.32978723404255317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131</v>
      </c>
      <c r="D12" s="178">
        <v>244</v>
      </c>
      <c r="E12" s="179">
        <v>0.04135593220338983</v>
      </c>
      <c r="F12" s="178">
        <v>38</v>
      </c>
      <c r="G12" s="180">
        <v>0.005144868670457623</v>
      </c>
      <c r="H12" s="166">
        <v>5.421052631578948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147</v>
      </c>
      <c r="D13" s="178">
        <v>213</v>
      </c>
      <c r="E13" s="179">
        <v>0.03610169491525424</v>
      </c>
      <c r="F13" s="178">
        <v>207</v>
      </c>
      <c r="G13" s="180">
        <v>0.028025995125913892</v>
      </c>
      <c r="H13" s="166">
        <v>0.02898550724637672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155</v>
      </c>
      <c r="D14" s="183">
        <v>142</v>
      </c>
      <c r="E14" s="184">
        <v>0.02406779661016949</v>
      </c>
      <c r="F14" s="183">
        <v>111</v>
      </c>
      <c r="G14" s="185">
        <v>0.015028432168968318</v>
      </c>
      <c r="H14" s="186">
        <v>0.2792792792792793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98</v>
      </c>
      <c r="C15" s="248"/>
      <c r="D15" s="210">
        <v>4350</v>
      </c>
      <c r="E15" s="117">
        <v>0.7372881355932204</v>
      </c>
      <c r="F15" s="118">
        <v>5650</v>
      </c>
      <c r="G15" s="117">
        <v>0.7649607365285676</v>
      </c>
      <c r="H15" s="119">
        <v>-0.23008849557522126</v>
      </c>
      <c r="J15" s="76"/>
      <c r="K15" s="76"/>
      <c r="N15" s="75"/>
      <c r="O15" s="75"/>
      <c r="P15" s="75"/>
    </row>
    <row r="16" spans="2:11" ht="12.75" customHeight="1">
      <c r="B16" s="247" t="s">
        <v>99</v>
      </c>
      <c r="C16" s="248"/>
      <c r="D16" s="118">
        <v>1550</v>
      </c>
      <c r="E16" s="117">
        <v>0.2627118644067797</v>
      </c>
      <c r="F16" s="118">
        <v>1736</v>
      </c>
      <c r="G16" s="117">
        <v>0.23503926347143245</v>
      </c>
      <c r="H16" s="120">
        <v>-0.1071428571428571</v>
      </c>
      <c r="I16" s="219"/>
      <c r="J16" s="76"/>
      <c r="K16" s="76"/>
    </row>
    <row r="17" spans="2:11" ht="12.75">
      <c r="B17" s="247" t="s">
        <v>100</v>
      </c>
      <c r="C17" s="248"/>
      <c r="D17" s="154">
        <v>5900</v>
      </c>
      <c r="E17" s="167">
        <v>1.0000000000000018</v>
      </c>
      <c r="F17" s="154">
        <v>7386</v>
      </c>
      <c r="G17" s="168">
        <v>1.0000000000000004</v>
      </c>
      <c r="H17" s="153">
        <v>-0.20119144327105332</v>
      </c>
      <c r="J17" s="76"/>
      <c r="K17" s="76"/>
    </row>
    <row r="18" spans="2:11" ht="12.75">
      <c r="B18" s="243" t="s">
        <v>77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7491</v>
      </c>
      <c r="G3" s="3">
        <v>7437</v>
      </c>
      <c r="H3" s="3"/>
      <c r="I3" s="3"/>
      <c r="J3" s="3"/>
      <c r="K3" s="3"/>
      <c r="L3" s="3"/>
      <c r="M3" s="3"/>
      <c r="N3" s="3">
        <v>35674</v>
      </c>
      <c r="O3" s="97">
        <v>0.8672209257098406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1312</v>
      </c>
      <c r="G4" s="3">
        <v>1258</v>
      </c>
      <c r="H4" s="3"/>
      <c r="I4" s="3"/>
      <c r="J4" s="3"/>
      <c r="K4" s="3"/>
      <c r="L4" s="3"/>
      <c r="M4" s="3"/>
      <c r="N4" s="3">
        <v>5462</v>
      </c>
      <c r="O4" s="97">
        <v>0.13277907429015948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>
        <v>8803</v>
      </c>
      <c r="G5" s="9">
        <v>8695</v>
      </c>
      <c r="H5" s="9"/>
      <c r="I5" s="9"/>
      <c r="J5" s="9"/>
      <c r="K5" s="9"/>
      <c r="L5" s="9"/>
      <c r="M5" s="9"/>
      <c r="N5" s="9">
        <v>41136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0.021229698375869965</v>
      </c>
      <c r="G6" s="207">
        <v>-0.012268544814267868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-0.046881766998700725</v>
      </c>
      <c r="G7" s="208">
        <v>-0.08057523527545729</v>
      </c>
      <c r="H7" s="208"/>
      <c r="I7" s="208"/>
      <c r="J7" s="208"/>
      <c r="K7" s="208"/>
      <c r="L7" s="208"/>
      <c r="M7" s="208"/>
      <c r="N7" s="208">
        <v>0.10995385985267525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7437</v>
      </c>
      <c r="C11" s="187">
        <v>8253</v>
      </c>
      <c r="D11" s="188">
        <v>-0.09887313704107592</v>
      </c>
      <c r="E11" s="187">
        <v>35674</v>
      </c>
      <c r="F11" s="189">
        <v>32838</v>
      </c>
      <c r="G11" s="188">
        <v>0.0863633595225044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1258</v>
      </c>
      <c r="C12" s="187">
        <v>1204</v>
      </c>
      <c r="D12" s="188">
        <v>0.04485049833887045</v>
      </c>
      <c r="E12" s="187">
        <v>5462</v>
      </c>
      <c r="F12" s="189">
        <v>4223</v>
      </c>
      <c r="G12" s="188">
        <v>0.2933933222827374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8695</v>
      </c>
      <c r="C13" s="187">
        <v>9457</v>
      </c>
      <c r="D13" s="188">
        <v>-0.08057523527545729</v>
      </c>
      <c r="E13" s="187">
        <v>41136</v>
      </c>
      <c r="F13" s="187">
        <v>37061</v>
      </c>
      <c r="G13" s="188">
        <v>0.10995385985267525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>
        <v>2969</v>
      </c>
      <c r="G10" s="65">
        <v>2856</v>
      </c>
      <c r="H10" s="65"/>
      <c r="I10" s="65"/>
      <c r="J10" s="65"/>
      <c r="K10" s="65"/>
      <c r="L10" s="65"/>
      <c r="M10" s="65"/>
      <c r="N10" s="65">
        <v>12248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7491</v>
      </c>
      <c r="G11" s="136">
        <v>7437</v>
      </c>
      <c r="H11" s="136"/>
      <c r="I11" s="136"/>
      <c r="J11" s="136"/>
      <c r="K11" s="136"/>
      <c r="L11" s="136"/>
      <c r="M11" s="136"/>
      <c r="N11" s="136">
        <v>35674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>
        <v>10460</v>
      </c>
      <c r="G12" s="41">
        <v>10293</v>
      </c>
      <c r="H12" s="41"/>
      <c r="I12" s="41"/>
      <c r="J12" s="41"/>
      <c r="K12" s="41"/>
      <c r="L12" s="41"/>
      <c r="M12" s="41"/>
      <c r="N12" s="41">
        <v>47922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-0.04036697247706422</v>
      </c>
      <c r="G13" s="150">
        <v>-0.08114622388859127</v>
      </c>
      <c r="H13" s="150"/>
      <c r="I13" s="150"/>
      <c r="J13" s="150"/>
      <c r="K13" s="150"/>
      <c r="L13" s="150"/>
      <c r="M13" s="150"/>
      <c r="N13" s="150">
        <v>0.10758776896942246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0.08794430194210334</v>
      </c>
      <c r="G14" s="150">
        <v>-0.03153611393692779</v>
      </c>
      <c r="H14" s="150"/>
      <c r="I14" s="150"/>
      <c r="J14" s="150"/>
      <c r="K14" s="150"/>
      <c r="L14" s="150"/>
      <c r="M14" s="150"/>
      <c r="N14" s="150">
        <v>0.17441748969220439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-0.08322114796230573</v>
      </c>
      <c r="G15" s="150">
        <v>-0.09887313704107592</v>
      </c>
      <c r="H15" s="150"/>
      <c r="I15" s="150"/>
      <c r="J15" s="150"/>
      <c r="K15" s="150"/>
      <c r="L15" s="150"/>
      <c r="M15" s="150"/>
      <c r="N15" s="150">
        <v>0.0863633595225044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0.2838432122370937</v>
      </c>
      <c r="G16" s="150">
        <v>0.2774701253278927</v>
      </c>
      <c r="H16" s="150"/>
      <c r="I16" s="150"/>
      <c r="J16" s="150"/>
      <c r="K16" s="150"/>
      <c r="L16" s="150"/>
      <c r="M16" s="150"/>
      <c r="N16" s="150">
        <v>0.2555819873961855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>
        <v>1460</v>
      </c>
      <c r="G25" s="65">
        <v>1696</v>
      </c>
      <c r="H25" s="65"/>
      <c r="I25" s="65"/>
      <c r="J25" s="65"/>
      <c r="K25" s="65"/>
      <c r="L25" s="65"/>
      <c r="M25" s="65"/>
      <c r="N25" s="65">
        <v>5900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>
        <v>1312</v>
      </c>
      <c r="G26" s="136">
        <v>1258</v>
      </c>
      <c r="H26" s="136"/>
      <c r="I26" s="136"/>
      <c r="J26" s="136"/>
      <c r="K26" s="136"/>
      <c r="L26" s="136"/>
      <c r="M26" s="136"/>
      <c r="N26" s="136">
        <v>5462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>
        <v>2772</v>
      </c>
      <c r="G27" s="41">
        <v>2954</v>
      </c>
      <c r="H27" s="41"/>
      <c r="I27" s="41"/>
      <c r="J27" s="41"/>
      <c r="K27" s="41"/>
      <c r="L27" s="41"/>
      <c r="M27" s="41"/>
      <c r="N27" s="41">
        <v>11362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-0.08151093439363821</v>
      </c>
      <c r="G28" s="150">
        <v>-0.1576846307385229</v>
      </c>
      <c r="H28" s="150"/>
      <c r="I28" s="150"/>
      <c r="J28" s="150"/>
      <c r="K28" s="150"/>
      <c r="L28" s="150"/>
      <c r="M28" s="150"/>
      <c r="N28" s="150">
        <v>-0.021276595744680882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-0.25243215565796207</v>
      </c>
      <c r="G29" s="150">
        <v>-0.2635692574902301</v>
      </c>
      <c r="H29" s="150"/>
      <c r="I29" s="150"/>
      <c r="J29" s="150"/>
      <c r="K29" s="150"/>
      <c r="L29" s="150"/>
      <c r="M29" s="150"/>
      <c r="N29" s="150">
        <v>-0.20119144327105332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0.23192488262910804</v>
      </c>
      <c r="G30" s="150">
        <v>0.04485049833887045</v>
      </c>
      <c r="H30" s="150"/>
      <c r="I30" s="150"/>
      <c r="J30" s="150"/>
      <c r="K30" s="150"/>
      <c r="L30" s="150"/>
      <c r="M30" s="150"/>
      <c r="N30" s="150">
        <v>0.2933933222827374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0.5266955266955267</v>
      </c>
      <c r="G31" s="150">
        <v>0.5741367637102234</v>
      </c>
      <c r="H31" s="150"/>
      <c r="I31" s="150"/>
      <c r="J31" s="150"/>
      <c r="K31" s="150"/>
      <c r="L31" s="150"/>
      <c r="M31" s="150"/>
      <c r="N31" s="150">
        <v>0.5192747755676818</v>
      </c>
    </row>
    <row r="34" spans="1:7" ht="30.75" customHeight="1">
      <c r="A34" s="233" t="s">
        <v>4</v>
      </c>
      <c r="B34" s="268" t="str">
        <f>'R_PTW USED 2021vs2020'!B9:C9</f>
        <v>JUNE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2856</v>
      </c>
      <c r="C36" s="192">
        <v>2949</v>
      </c>
      <c r="D36" s="188">
        <v>-0.03153611393692779</v>
      </c>
      <c r="E36" s="192">
        <v>12248</v>
      </c>
      <c r="F36" s="192">
        <v>10429</v>
      </c>
      <c r="G36" s="188">
        <v>0.17441748969220439</v>
      </c>
    </row>
    <row r="37" spans="1:7" ht="15.75" customHeight="1">
      <c r="A37" s="67" t="s">
        <v>40</v>
      </c>
      <c r="B37" s="192">
        <v>7437</v>
      </c>
      <c r="C37" s="192">
        <v>8253</v>
      </c>
      <c r="D37" s="188">
        <v>-0.09887313704107592</v>
      </c>
      <c r="E37" s="192">
        <v>35674</v>
      </c>
      <c r="F37" s="192">
        <v>32838</v>
      </c>
      <c r="G37" s="188">
        <v>0.0863633595225044</v>
      </c>
    </row>
    <row r="38" spans="1:7" ht="15.75" customHeight="1">
      <c r="A38" s="95" t="s">
        <v>5</v>
      </c>
      <c r="B38" s="192">
        <v>10293</v>
      </c>
      <c r="C38" s="192">
        <v>11202</v>
      </c>
      <c r="D38" s="188">
        <v>-0.08114622388859127</v>
      </c>
      <c r="E38" s="192">
        <v>47922</v>
      </c>
      <c r="F38" s="192">
        <v>43267</v>
      </c>
      <c r="G38" s="188">
        <v>0.10758776896942246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JUNE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1696</v>
      </c>
      <c r="C43" s="192">
        <v>2303</v>
      </c>
      <c r="D43" s="188">
        <v>-0.2635692574902301</v>
      </c>
      <c r="E43" s="192">
        <v>5900</v>
      </c>
      <c r="F43" s="192">
        <v>7386</v>
      </c>
      <c r="G43" s="188">
        <v>-0.20119144327105332</v>
      </c>
    </row>
    <row r="44" spans="1:7" ht="15.75" customHeight="1">
      <c r="A44" s="67" t="s">
        <v>40</v>
      </c>
      <c r="B44" s="192">
        <v>1258</v>
      </c>
      <c r="C44" s="192">
        <v>1204</v>
      </c>
      <c r="D44" s="188">
        <v>0.04485049833887045</v>
      </c>
      <c r="E44" s="192">
        <v>5462</v>
      </c>
      <c r="F44" s="192">
        <v>4223</v>
      </c>
      <c r="G44" s="188">
        <v>0.2933933222827374</v>
      </c>
    </row>
    <row r="45" spans="1:7" ht="15.75" customHeight="1">
      <c r="A45" s="95" t="s">
        <v>5</v>
      </c>
      <c r="B45" s="192">
        <v>2954</v>
      </c>
      <c r="C45" s="192">
        <v>3507</v>
      </c>
      <c r="D45" s="188">
        <v>-0.1576846307385229</v>
      </c>
      <c r="E45" s="192">
        <v>11362</v>
      </c>
      <c r="F45" s="192">
        <v>11609</v>
      </c>
      <c r="G45" s="188">
        <v>-0.021276595744680882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2021-07-06T11:52:23Z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